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0A878193-81F2-49D3-8464-F16DEFA75A47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H24" i="1" s="1"/>
  <c r="E25" i="1"/>
  <c r="H25" i="1" s="1"/>
  <c r="E26" i="1"/>
  <c r="H26" i="1" s="1"/>
  <c r="H13" i="1"/>
  <c r="E11" i="1"/>
  <c r="H11" i="1" s="1"/>
  <c r="E12" i="1"/>
  <c r="H12" i="1" s="1"/>
  <c r="E13" i="1"/>
  <c r="G9" i="1" l="1"/>
  <c r="E27" i="1" l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F35" i="1" l="1"/>
  <c r="D35" i="1"/>
  <c r="E9" i="1"/>
  <c r="C35" i="1"/>
  <c r="E22" i="1"/>
  <c r="H22" i="1" l="1"/>
  <c r="E35" i="1"/>
  <c r="H9" i="1"/>
  <c r="H35" i="1" l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<sst xmlns="http://schemas.openxmlformats.org/spreadsheetml/2006/main" count="40" uniqueCount="29">
  <si>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</si>
  <si>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</si>
  <si>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</si>
  <si>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</si>
  <si>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</si>
  <si>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</si>
  <si>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</si>
  <si>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</si>
  <si>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</si>
  <si>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</si>
  <si>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</si>
  <si>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</si>
  <si>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</si>
  <si>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</si>
  <si>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</si>
  <si>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</si>
  <si>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</si>
  <si>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</si>
  <si>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</si>
  <si>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</si>
  <si>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</si>
  <si>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</si>
  <si>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</si>
  <si>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</si>
  <si>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</si>
  <si>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</si>
  <si>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</si>
  <si>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</si>
  <si>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Del 01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</si>
</sst>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zoomScale="90" zoomScaleNormal="90" workbookViewId="0">
      <selection activeCell="N9" sqref="N9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5546875" style="14" customWidth="1"/>
    <col min="9" max="9" width="3.554687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28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194995956.24000001</v>
      </c>
      <c r="D9" s="12">
        <f>SUM(D10:D20)</f>
        <v>38682236.969999999</v>
      </c>
      <c r="E9" s="16">
        <f>SUM(C9:D9)</f>
        <v>233678193.21000001</v>
      </c>
      <c r="F9" s="12">
        <f>SUM(F10:F20)</f>
        <v>31660529.32</v>
      </c>
      <c r="G9" s="12">
        <f>SUM(G10:G20)</f>
        <v>29636983.629999995</v>
      </c>
      <c r="H9" s="16">
        <f>SUM(E9-F9)</f>
        <v>202017663.89000002</v>
      </c>
    </row>
    <row r="10" spans="2:9" x14ac:dyDescent="0.2">
      <c r="B10" s="7" t="s">
        <v>17</v>
      </c>
      <c r="C10" s="8">
        <v>1289047.77</v>
      </c>
      <c r="D10" s="8">
        <v>97834.54</v>
      </c>
      <c r="E10" s="8">
        <f>SUM(C10:D10)</f>
        <v>1386882.31</v>
      </c>
      <c r="F10" s="8">
        <v>188040.35</v>
      </c>
      <c r="G10" s="8">
        <v>185750.48</v>
      </c>
      <c r="H10" s="8">
        <f>SUM(E10-F10)</f>
        <v>1198841.96</v>
      </c>
    </row>
    <row r="11" spans="2:9" x14ac:dyDescent="0.2">
      <c r="B11" s="7" t="s">
        <v>18</v>
      </c>
      <c r="C11" s="8">
        <v>27559337.77</v>
      </c>
      <c r="D11" s="8">
        <v>30403727.210000001</v>
      </c>
      <c r="E11" s="8">
        <f t="shared" ref="E11:E13" si="0">SUM(C11:D11)</f>
        <v>57963064.980000004</v>
      </c>
      <c r="F11" s="8">
        <v>3124430.94</v>
      </c>
      <c r="G11" s="8">
        <v>2976231.02</v>
      </c>
      <c r="H11" s="8">
        <f t="shared" ref="H11:H13" si="1">SUM(E11-F11)</f>
        <v>54838634.040000007</v>
      </c>
    </row>
    <row r="12" spans="2:9" x14ac:dyDescent="0.2">
      <c r="B12" s="7" t="s">
        <v>19</v>
      </c>
      <c r="C12" s="8">
        <v>20348843.620000001</v>
      </c>
      <c r="D12" s="8">
        <v>2561220.39</v>
      </c>
      <c r="E12" s="8">
        <f t="shared" si="0"/>
        <v>22910064.010000002</v>
      </c>
      <c r="F12" s="8">
        <v>4167453.81</v>
      </c>
      <c r="G12" s="8">
        <v>4015838.19</v>
      </c>
      <c r="H12" s="8">
        <f t="shared" si="1"/>
        <v>18742610.200000003</v>
      </c>
    </row>
    <row r="13" spans="2:9" ht="23.6" x14ac:dyDescent="0.2">
      <c r="B13" s="7" t="s">
        <v>20</v>
      </c>
      <c r="C13" s="8">
        <v>18691411.210000001</v>
      </c>
      <c r="D13" s="8">
        <v>1278818.71</v>
      </c>
      <c r="E13" s="8">
        <f t="shared" si="0"/>
        <v>19970229.920000002</v>
      </c>
      <c r="F13" s="8">
        <v>5384509.8700000001</v>
      </c>
      <c r="G13" s="8">
        <v>5276656.3499999996</v>
      </c>
      <c r="H13" s="8">
        <f t="shared" si="1"/>
        <v>14585720.050000001</v>
      </c>
    </row>
    <row r="14" spans="2:9" x14ac:dyDescent="0.2">
      <c r="B14" s="7" t="s">
        <v>21</v>
      </c>
      <c r="C14" s="8">
        <v>24197327.5</v>
      </c>
      <c r="D14" s="8">
        <v>-2202923.4300000002</v>
      </c>
      <c r="E14" s="8">
        <f t="shared" ref="E14:E20" si="2">SUM(C14:D14)</f>
        <v>21994404.07</v>
      </c>
      <c r="F14" s="8">
        <v>4968143.6399999997</v>
      </c>
      <c r="G14" s="8">
        <v>4450624.04</v>
      </c>
      <c r="H14" s="8">
        <f t="shared" ref="H14:H20" si="3">SUM(E14-F14)</f>
        <v>17026260.43</v>
      </c>
    </row>
    <row r="15" spans="2:9" x14ac:dyDescent="0.2">
      <c r="B15" s="7" t="s">
        <v>22</v>
      </c>
      <c r="C15" s="8">
        <v>61629916.700000003</v>
      </c>
      <c r="D15" s="8">
        <v>4247300.6100000003</v>
      </c>
      <c r="E15" s="8">
        <f t="shared" si="2"/>
        <v>65877217.310000002</v>
      </c>
      <c r="F15" s="8">
        <v>4262966.07</v>
      </c>
      <c r="G15" s="8">
        <v>4084177.89</v>
      </c>
      <c r="H15" s="8">
        <f t="shared" si="3"/>
        <v>61614251.240000002</v>
      </c>
    </row>
    <row r="16" spans="2:9" x14ac:dyDescent="0.2">
      <c r="B16" s="7" t="s">
        <v>23</v>
      </c>
      <c r="C16" s="8">
        <v>11706373.76</v>
      </c>
      <c r="D16" s="8">
        <v>524107.88</v>
      </c>
      <c r="E16" s="8">
        <f t="shared" si="2"/>
        <v>12230481.640000001</v>
      </c>
      <c r="F16" s="8">
        <v>2352032.0299999998</v>
      </c>
      <c r="G16" s="8">
        <v>2276468.15</v>
      </c>
      <c r="H16" s="8">
        <f t="shared" si="3"/>
        <v>9878449.6100000013</v>
      </c>
    </row>
    <row r="17" spans="2:8" x14ac:dyDescent="0.2">
      <c r="B17" s="7" t="s">
        <v>24</v>
      </c>
      <c r="C17" s="8">
        <v>12967851.77</v>
      </c>
      <c r="D17" s="8">
        <v>1064296.5</v>
      </c>
      <c r="E17" s="8">
        <f t="shared" si="2"/>
        <v>14032148.27</v>
      </c>
      <c r="F17" s="8">
        <v>3273329.13</v>
      </c>
      <c r="G17" s="8">
        <v>2623788.7999999998</v>
      </c>
      <c r="H17" s="8">
        <f t="shared" si="3"/>
        <v>10758819.140000001</v>
      </c>
    </row>
    <row r="18" spans="2:8" x14ac:dyDescent="0.2">
      <c r="B18" s="7" t="s">
        <v>25</v>
      </c>
      <c r="C18" s="8">
        <v>9435731.1400000006</v>
      </c>
      <c r="D18" s="8">
        <v>679476.15</v>
      </c>
      <c r="E18" s="8">
        <f t="shared" si="2"/>
        <v>10115207.290000001</v>
      </c>
      <c r="F18" s="8">
        <v>2588704.04</v>
      </c>
      <c r="G18" s="8">
        <v>2423976.2200000002</v>
      </c>
      <c r="H18" s="8">
        <f t="shared" si="3"/>
        <v>7526503.2500000009</v>
      </c>
    </row>
    <row r="19" spans="2:8" x14ac:dyDescent="0.2">
      <c r="B19" s="7" t="s">
        <v>26</v>
      </c>
      <c r="C19" s="8">
        <v>3187565</v>
      </c>
      <c r="D19" s="8">
        <v>-249521.59</v>
      </c>
      <c r="E19" s="8">
        <f t="shared" si="2"/>
        <v>2938043.41</v>
      </c>
      <c r="F19" s="8">
        <v>765205.26</v>
      </c>
      <c r="G19" s="8">
        <v>746242.54</v>
      </c>
      <c r="H19" s="8">
        <f t="shared" si="3"/>
        <v>2172838.1500000004</v>
      </c>
    </row>
    <row r="20" spans="2:8" ht="23.6" x14ac:dyDescent="0.2">
      <c r="B20" s="7" t="s">
        <v>27</v>
      </c>
      <c r="C20" s="8">
        <v>3982550</v>
      </c>
      <c r="D20" s="8">
        <v>277900</v>
      </c>
      <c r="E20" s="8">
        <f t="shared" si="2"/>
        <v>4260450</v>
      </c>
      <c r="F20" s="8">
        <v>585714.18000000005</v>
      </c>
      <c r="G20" s="8">
        <v>577229.94999999995</v>
      </c>
      <c r="H20" s="8">
        <f t="shared" si="3"/>
        <v>3674735.82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17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18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x14ac:dyDescent="0.2">
      <c r="B25" s="7" t="s">
        <v>19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ht="23.6" x14ac:dyDescent="0.2">
      <c r="B26" s="7" t="s">
        <v>20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21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22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23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24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25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26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ht="23.6" x14ac:dyDescent="0.2">
      <c r="B33" s="7" t="s">
        <v>27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194995956.24000001</v>
      </c>
      <c r="D35" s="4">
        <f t="shared" ref="D35:H35" si="7">SUM(D9+D22)</f>
        <v>38682236.969999999</v>
      </c>
      <c r="E35" s="4">
        <f t="shared" si="7"/>
        <v>233678193.21000001</v>
      </c>
      <c r="F35" s="4">
        <f t="shared" si="7"/>
        <v>31660529.32</v>
      </c>
      <c r="G35" s="4">
        <f t="shared" si="7"/>
        <v>29636983.629999995</v>
      </c>
      <c r="H35" s="4">
        <f t="shared" si="7"/>
        <v>202017663.89000002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2025-04-16T17:54:56Z</cp:lastPrinted>
  <dcterms:created xsi:type="dcterms:W3CDTF">2020-01-08T21:44:09Z</dcterms:created>
  <dcterms:modified xsi:type="dcterms:W3CDTF">2025-04-21T17:38:10Z</dcterms:modified>
</cp:coreProperties>
</file>